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13'!$B$1:$H$36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<sst xmlns="http://schemas.openxmlformats.org/spreadsheetml/2006/main" count="39" uniqueCount="38">
  <si>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</si>
  <si>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Программа "Обеспечение  пожарной безопасности образовательных учреждений  муниципального района Сергиевский  на 2008-2010 гг."</t>
  </si>
  <si>
    <t>Программа "Капитальный ремонт  многоквартирных домов и создание условий  для управления  многоквартирными  домами на территории муниципального района Сергиевский Самарской области  на 2008-2011г.г."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</si>
  <si>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</si>
  <si>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</si>
  <si>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Районная целевая программа "Комплексное развитие коммунальной инфраструктуры  муниципального района Сергиевский на 2010 г.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</si>
  <si>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</si>
  <si>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Перечень районных целевых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2014 год и плановый период 2015-2016годов</t>
  </si>
  <si>
    <t>сумма, тыс.рублей</t>
  </si>
  <si>
    <t>2014 год</t>
  </si>
  <si>
    <t>2015 год</t>
  </si>
  <si>
    <t>2016 год</t>
  </si>
  <si>
    <t>Наименование программы</t>
  </si>
  <si>
    <t>Муниципальная  программа "Развитие физической культуры и спорта муниципального района Сергиевский Самарской области на 2014-2016 гг."</t>
  </si>
  <si>
    <t>Муниципальная программа "Содержание улично-дорожной сети муниципального района Сергиевский на 2014-2016 годов"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</si>
  <si>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</si>
  <si>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Муниципальная  программа "Комплексная программа  профилактики правонарушений  в муниципальном районе Сергиевский  Самарской области на 2014-2016гг."</t>
  </si>
  <si>
    <t>Муниципальная программа "Профилактика терроризма и экстремизма в муниципальном районе Сергиевский Самарской области" на 2014-2016 годы</t>
  </si>
  <si>
    <t>Муниципальная программа "Повышение  безопасности дорожного движения в муниципальном районе Сергиевский Самарской области на 2014-2015 годы"</t>
  </si>
  <si>
    <t>Муниципальная программа "Дети муниципального района Сергиевский на 2014-2015гг"</t>
  </si>
  <si>
    <t>Муниципальная программа "Модернизация объектов коммунальной инфраструктуры в муниципальном районе Сергиевский Самарской области" на 2014-2016 гг.</t>
  </si>
  <si>
    <t>Муниципальная программа муниципального района Сергиевский "Молодой семье-доступное жилье" на 2014-2015 годы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</si>
  <si>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 на 2014-2016"</t>
  </si>
  <si>
    <t xml:space="preserve">Муниципальная программа "Развитие  сферы культуры и  туризма на территории муниципального района Сергиевский на  2014-2016 годы" </t>
  </si>
  <si>
    <t>Муниципальная программа "Обеспечение  пожарной безопасности образовательных учреждений  муниципального района Сергиевский" на 2014-2016 годы</t>
  </si>
  <si>
    <t>Муниципальная программа "Развитие муниципальной службы в муниципальном районе Сергиевский Самарской области на 2014-2015гг."</t>
  </si>
  <si>
    <t>Муниципальная программа "Обращение с отходами на территории муниципального района Сергиевский на 2014-2016 гг."</t>
  </si>
  <si>
    <t xml:space="preserve">Муниципальная программа "Экологическая программа территории муниципального района Сергиевский на 2014-2016гг " </t>
  </si>
  <si>
    <t>Муниципальная программа "Поэтапный переход на отпуск коммунальных услуг потребителям по приборам учёта муниципального района Сергиевский Самарской области на 2014-2015 годы"</t>
  </si>
  <si>
    <t>Муниципальная  программа "Повышение эффективности деятельности ЖКХ муниципального района Сергиевский на 2014 годы"</t>
  </si>
  <si>
    <t>Муниципальная  программа "Развитие малого и среднего предпринимательства в муниципальном районе Сергиевский Самарской области на 2014-2016годы"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</si>
  <si>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</si>
  <si>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программа"Устойчивое развитие сельских территорий муниципального района Сергиевский Самарской области" на 2014-2017 годы и на период до 2020 года"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</si>
  <si>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</si>
  <si>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Муниципальная программа " Капитальный ремонт общего имущества в многоквартирных домах, расположенных на территории муниципального района Сергиевский Самарской области на 2014-2043 гг."</t>
  </si>
  <si>
    <t>Муниципальная программа " Реконструкция, строительство, ремонт и укрепление материально-технической  базы учреждений  культуры, здравоохранения и  образования, ремонт  муниципальных  административных зданий  муниципального района Сергиевский Самарской области на 2014-2016гг."</t>
  </si>
  <si>
    <t>Муниципальная программа "Стимулирование развития жилищного строительства на территории муниципального района Сергиевский Самарской области на 2014-2016 годы"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</si>
  <si>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01                                                                от "30" января 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</si>
</sst>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B1">
      <selection activeCell="B2" sqref="B2:H3"/>
    </sheetView>
  </sheetViews>
  <sheetFormatPr defaultColWidth="9.00390625" defaultRowHeight="12.75"/>
  <cols>
    <col min="1" max="1" width="18.00390625" style="2" hidden="1" customWidth="1"/>
    <col min="2" max="2" width="5.00390625" style="2" customWidth="1"/>
    <col min="3" max="3" width="73.00390625" style="2" customWidth="1"/>
    <col min="4" max="4" width="17.125" style="2" hidden="1" customWidth="1"/>
    <col min="5" max="5" width="15.875" style="2" customWidth="1"/>
    <col min="6" max="6" width="16.375" style="2" hidden="1" customWidth="1"/>
    <col min="7" max="7" width="14.625" style="2" customWidth="1"/>
    <col min="8" max="8" width="13.00390625" style="2" customWidth="1"/>
    <col min="9" max="16384" width="9.125" style="2" customWidth="1"/>
  </cols>
  <sheetData>
    <row r="1" spans="2:11" ht="78" customHeight="1">
      <c r="B1" s="1"/>
      <c r="C1" s="1"/>
      <c r="D1" s="1"/>
      <c r="E1" s="26" t="s">
        <v>37</v>
      </c>
      <c r="F1" s="26"/>
      <c r="G1" s="26"/>
      <c r="H1" s="26"/>
      <c r="I1" s="3"/>
      <c r="J1" s="3"/>
      <c r="K1" s="3"/>
    </row>
    <row r="2" spans="1:10" ht="12.75" customHeight="1">
      <c r="A2" s="1"/>
      <c r="B2" s="27" t="s">
        <v>7</v>
      </c>
      <c r="C2" s="27"/>
      <c r="D2" s="27"/>
      <c r="E2" s="27"/>
      <c r="F2" s="27"/>
      <c r="G2" s="27"/>
      <c r="H2" s="27"/>
      <c r="I2" s="4"/>
      <c r="J2" s="4"/>
    </row>
    <row r="3" spans="1:10" ht="51.75" customHeight="1">
      <c r="A3" s="1"/>
      <c r="B3" s="27"/>
      <c r="C3" s="27"/>
      <c r="D3" s="27"/>
      <c r="E3" s="27"/>
      <c r="F3" s="27"/>
      <c r="G3" s="27"/>
      <c r="H3" s="27"/>
      <c r="I3" s="4"/>
      <c r="J3" s="4"/>
    </row>
    <row r="4" spans="1:10" ht="29.25" customHeight="1">
      <c r="A4" s="1"/>
      <c r="B4" s="5"/>
      <c r="C4" s="5"/>
      <c r="D4" s="5"/>
      <c r="E4" s="5"/>
      <c r="F4" s="5"/>
      <c r="G4" s="1"/>
      <c r="H4" s="4"/>
      <c r="I4" s="4"/>
      <c r="J4" s="4"/>
    </row>
    <row r="5" spans="2:8" s="6" customFormat="1" ht="18.75" customHeight="1">
      <c r="B5" s="25" t="s">
        <v>0</v>
      </c>
      <c r="C5" s="25" t="s">
        <v>12</v>
      </c>
      <c r="D5" s="17"/>
      <c r="E5" s="25" t="s">
        <v>8</v>
      </c>
      <c r="F5" s="25"/>
      <c r="G5" s="25"/>
      <c r="H5" s="25"/>
    </row>
    <row r="6" spans="2:8" s="6" customFormat="1" ht="46.5" customHeight="1">
      <c r="B6" s="25"/>
      <c r="C6" s="25"/>
      <c r="D6" s="17"/>
      <c r="E6" s="7" t="s">
        <v>9</v>
      </c>
      <c r="F6" s="7" t="s">
        <v>10</v>
      </c>
      <c r="G6" s="7" t="s">
        <v>10</v>
      </c>
      <c r="H6" s="7" t="s">
        <v>11</v>
      </c>
    </row>
    <row r="7" spans="2:8" s="6" customFormat="1" ht="60.75" customHeight="1" hidden="1">
      <c r="B7" s="8">
        <v>1</v>
      </c>
      <c r="C7" s="9" t="s">
        <v>4</v>
      </c>
      <c r="D7" s="9">
        <v>2500</v>
      </c>
      <c r="E7" s="9">
        <v>0</v>
      </c>
      <c r="F7" s="9"/>
      <c r="G7" s="10"/>
      <c r="H7" s="10"/>
    </row>
    <row r="8" spans="2:8" s="6" customFormat="1" ht="51" customHeight="1">
      <c r="B8" s="8">
        <v>1</v>
      </c>
      <c r="C8" s="20" t="s">
        <v>20</v>
      </c>
      <c r="D8" s="18">
        <v>16946.83</v>
      </c>
      <c r="E8" s="11">
        <f>20750.821+108654.4</f>
        <v>129405.22099999999</v>
      </c>
      <c r="F8" s="11"/>
      <c r="G8" s="13">
        <f>3608.16+58224</f>
        <v>61832.16</v>
      </c>
      <c r="H8" s="13">
        <f>1020.772+30680.2</f>
        <v>31700.972</v>
      </c>
    </row>
    <row r="9" spans="2:8" s="6" customFormat="1" ht="33.75" customHeight="1">
      <c r="B9" s="8">
        <v>2</v>
      </c>
      <c r="C9" s="20" t="s">
        <v>21</v>
      </c>
      <c r="D9" s="9">
        <v>3000</v>
      </c>
      <c r="E9" s="11">
        <v>1391.8905</v>
      </c>
      <c r="F9" s="11">
        <v>1391.8905</v>
      </c>
      <c r="G9" s="11">
        <v>1391.8905</v>
      </c>
      <c r="H9" s="12">
        <v>0</v>
      </c>
    </row>
    <row r="10" spans="2:8" s="6" customFormat="1" ht="63.75" customHeight="1">
      <c r="B10" s="8">
        <v>3</v>
      </c>
      <c r="C10" s="20" t="s">
        <v>33</v>
      </c>
      <c r="D10" s="18">
        <v>2536.087</v>
      </c>
      <c r="E10" s="11">
        <f>8613.8385+159315.456</f>
        <v>167929.29450000002</v>
      </c>
      <c r="F10" s="11"/>
      <c r="G10" s="13">
        <f>8485.89705+153229.87095</f>
        <v>161715.768</v>
      </c>
      <c r="H10" s="13">
        <f>7866.213+137246.367</f>
        <v>145112.58</v>
      </c>
    </row>
    <row r="11" spans="2:8" s="6" customFormat="1" ht="49.5" customHeight="1" hidden="1">
      <c r="B11" s="8">
        <v>5</v>
      </c>
      <c r="C11" s="9" t="s">
        <v>5</v>
      </c>
      <c r="D11" s="9">
        <v>1000</v>
      </c>
      <c r="E11" s="11"/>
      <c r="F11" s="11"/>
      <c r="G11" s="12"/>
      <c r="H11" s="12"/>
    </row>
    <row r="12" spans="2:8" s="6" customFormat="1" ht="49.5" customHeight="1" hidden="1">
      <c r="B12" s="8">
        <v>6</v>
      </c>
      <c r="C12" s="9" t="s">
        <v>2</v>
      </c>
      <c r="D12" s="9">
        <v>790</v>
      </c>
      <c r="E12" s="11"/>
      <c r="F12" s="11"/>
      <c r="G12" s="12"/>
      <c r="H12" s="12"/>
    </row>
    <row r="13" spans="2:8" s="6" customFormat="1" ht="66" customHeight="1">
      <c r="B13" s="8">
        <v>4</v>
      </c>
      <c r="C13" s="20" t="s">
        <v>31</v>
      </c>
      <c r="D13" s="9">
        <v>10068</v>
      </c>
      <c r="E13" s="11">
        <v>2940</v>
      </c>
      <c r="F13" s="11"/>
      <c r="G13" s="12">
        <v>0</v>
      </c>
      <c r="H13" s="12">
        <v>0</v>
      </c>
    </row>
    <row r="14" spans="2:8" s="6" customFormat="1" ht="66" customHeight="1">
      <c r="B14" s="8">
        <v>5</v>
      </c>
      <c r="C14" s="20" t="s">
        <v>34</v>
      </c>
      <c r="D14" s="9"/>
      <c r="E14" s="11">
        <v>1851.62</v>
      </c>
      <c r="F14" s="11"/>
      <c r="G14" s="12">
        <v>0</v>
      </c>
      <c r="H14" s="12">
        <v>0</v>
      </c>
    </row>
    <row r="15" spans="2:8" s="6" customFormat="1" ht="86.25" customHeight="1">
      <c r="B15" s="8">
        <v>6</v>
      </c>
      <c r="C15" s="21" t="s">
        <v>35</v>
      </c>
      <c r="D15" s="9">
        <v>85650</v>
      </c>
      <c r="E15" s="11">
        <f>13542.99+59005.44+2714.36478</f>
        <v>75262.79478000001</v>
      </c>
      <c r="F15" s="11"/>
      <c r="G15" s="13">
        <f>11390.17+39574.6</f>
        <v>50964.77</v>
      </c>
      <c r="H15" s="13">
        <v>77575.68</v>
      </c>
    </row>
    <row r="16" spans="2:8" s="6" customFormat="1" ht="51" customHeight="1">
      <c r="B16" s="8">
        <v>7</v>
      </c>
      <c r="C16" s="21" t="s">
        <v>27</v>
      </c>
      <c r="D16" s="9">
        <v>1500</v>
      </c>
      <c r="E16" s="11">
        <v>1100</v>
      </c>
      <c r="F16" s="11"/>
      <c r="G16" s="12">
        <v>1200</v>
      </c>
      <c r="H16" s="12">
        <v>1200</v>
      </c>
    </row>
    <row r="17" spans="2:8" s="6" customFormat="1" ht="45.75" customHeight="1">
      <c r="B17" s="8">
        <v>8</v>
      </c>
      <c r="C17" s="21" t="s">
        <v>13</v>
      </c>
      <c r="D17" s="9">
        <v>1180</v>
      </c>
      <c r="E17" s="11">
        <v>7895</v>
      </c>
      <c r="F17" s="11"/>
      <c r="G17" s="13">
        <v>3249.5</v>
      </c>
      <c r="H17" s="13">
        <v>8840.45</v>
      </c>
    </row>
    <row r="18" spans="2:8" s="6" customFormat="1" ht="49.5" customHeight="1" hidden="1">
      <c r="B18" s="8">
        <v>8.46428571428572</v>
      </c>
      <c r="C18" s="9" t="s">
        <v>1</v>
      </c>
      <c r="D18" s="9">
        <v>1490</v>
      </c>
      <c r="E18" s="11"/>
      <c r="F18" s="11"/>
      <c r="G18" s="12"/>
      <c r="H18" s="12"/>
    </row>
    <row r="19" spans="2:8" s="6" customFormat="1" ht="34.5" customHeight="1">
      <c r="B19" s="8">
        <v>9</v>
      </c>
      <c r="C19" s="21" t="s">
        <v>26</v>
      </c>
      <c r="D19" s="18">
        <v>1524.66</v>
      </c>
      <c r="E19" s="11">
        <v>800</v>
      </c>
      <c r="F19" s="11"/>
      <c r="G19" s="12">
        <v>700</v>
      </c>
      <c r="H19" s="12">
        <v>800</v>
      </c>
    </row>
    <row r="20" spans="2:8" s="6" customFormat="1" ht="30" customHeight="1">
      <c r="B20" s="8">
        <v>10</v>
      </c>
      <c r="C20" s="21" t="s">
        <v>19</v>
      </c>
      <c r="D20" s="18"/>
      <c r="E20" s="11">
        <v>1545</v>
      </c>
      <c r="F20" s="11"/>
      <c r="G20" s="12">
        <v>1455</v>
      </c>
      <c r="H20" s="12">
        <v>0</v>
      </c>
    </row>
    <row r="21" spans="2:8" s="6" customFormat="1" ht="44.25" customHeight="1">
      <c r="B21" s="8">
        <v>10.5</v>
      </c>
      <c r="C21" s="21" t="s">
        <v>23</v>
      </c>
      <c r="D21" s="9">
        <v>5300</v>
      </c>
      <c r="E21" s="11">
        <v>2046.7</v>
      </c>
      <c r="F21" s="11"/>
      <c r="G21" s="12">
        <v>0</v>
      </c>
      <c r="H21" s="12">
        <v>0</v>
      </c>
    </row>
    <row r="22" spans="2:8" s="6" customFormat="1" ht="46.5" customHeight="1">
      <c r="B22" s="8">
        <v>12</v>
      </c>
      <c r="C22" s="21" t="s">
        <v>30</v>
      </c>
      <c r="D22" s="9">
        <v>321</v>
      </c>
      <c r="E22" s="11">
        <v>520.6</v>
      </c>
      <c r="F22" s="11"/>
      <c r="G22" s="13">
        <v>520.6</v>
      </c>
      <c r="H22" s="12">
        <v>0</v>
      </c>
    </row>
    <row r="23" spans="2:8" s="6" customFormat="1" ht="51" customHeight="1">
      <c r="B23" s="8">
        <v>13</v>
      </c>
      <c r="C23" s="21" t="s">
        <v>18</v>
      </c>
      <c r="D23" s="9">
        <v>328</v>
      </c>
      <c r="E23" s="11">
        <v>184</v>
      </c>
      <c r="F23" s="11"/>
      <c r="G23" s="12">
        <v>180</v>
      </c>
      <c r="H23" s="12">
        <v>0</v>
      </c>
    </row>
    <row r="24" spans="2:8" s="6" customFormat="1" ht="51" customHeight="1">
      <c r="B24" s="8">
        <v>14</v>
      </c>
      <c r="C24" s="21" t="s">
        <v>16</v>
      </c>
      <c r="D24" s="9">
        <v>1100</v>
      </c>
      <c r="E24" s="11">
        <v>500</v>
      </c>
      <c r="F24" s="11"/>
      <c r="G24" s="12">
        <v>500</v>
      </c>
      <c r="H24" s="12">
        <v>500</v>
      </c>
    </row>
    <row r="25" spans="2:8" s="6" customFormat="1" ht="46.5" customHeight="1">
      <c r="B25" s="8">
        <v>15</v>
      </c>
      <c r="C25" s="21" t="s">
        <v>29</v>
      </c>
      <c r="D25" s="9"/>
      <c r="E25" s="11">
        <v>8500</v>
      </c>
      <c r="F25" s="11"/>
      <c r="G25" s="12">
        <v>0</v>
      </c>
      <c r="H25" s="12">
        <v>0</v>
      </c>
    </row>
    <row r="26" spans="2:8" s="6" customFormat="1" ht="66" customHeight="1">
      <c r="B26" s="8">
        <v>16</v>
      </c>
      <c r="C26" s="22" t="s">
        <v>28</v>
      </c>
      <c r="D26" s="9"/>
      <c r="E26" s="11">
        <v>2912.5</v>
      </c>
      <c r="F26" s="11"/>
      <c r="G26" s="13">
        <v>1950.28</v>
      </c>
      <c r="H26" s="12">
        <v>0</v>
      </c>
    </row>
    <row r="27" spans="2:8" s="6" customFormat="1" ht="48.75" customHeight="1">
      <c r="B27" s="8">
        <v>17</v>
      </c>
      <c r="C27" s="20" t="s">
        <v>36</v>
      </c>
      <c r="D27" s="9"/>
      <c r="E27" s="11">
        <v>500</v>
      </c>
      <c r="F27" s="11"/>
      <c r="G27" s="12">
        <v>500</v>
      </c>
      <c r="H27" s="12">
        <v>0</v>
      </c>
    </row>
    <row r="28" spans="2:8" s="6" customFormat="1" ht="60" customHeight="1">
      <c r="B28" s="8">
        <v>18</v>
      </c>
      <c r="C28" s="20" t="s">
        <v>25</v>
      </c>
      <c r="D28" s="9"/>
      <c r="E28" s="11">
        <v>400</v>
      </c>
      <c r="F28" s="11"/>
      <c r="G28" s="13">
        <v>400</v>
      </c>
      <c r="H28" s="12">
        <v>0</v>
      </c>
    </row>
    <row r="29" spans="2:8" s="6" customFormat="1" ht="64.5" customHeight="1">
      <c r="B29" s="8">
        <v>19</v>
      </c>
      <c r="C29" s="20" t="s">
        <v>22</v>
      </c>
      <c r="D29" s="9"/>
      <c r="E29" s="11">
        <v>1172.94</v>
      </c>
      <c r="F29" s="11"/>
      <c r="G29" s="12">
        <v>1172</v>
      </c>
      <c r="H29" s="12">
        <v>0</v>
      </c>
    </row>
    <row r="30" spans="2:8" s="6" customFormat="1" ht="50.25" customHeight="1">
      <c r="B30" s="8">
        <v>20</v>
      </c>
      <c r="C30" s="21" t="s">
        <v>24</v>
      </c>
      <c r="D30" s="9"/>
      <c r="E30" s="11">
        <v>600</v>
      </c>
      <c r="F30" s="11"/>
      <c r="G30" s="12">
        <v>0</v>
      </c>
      <c r="H30" s="12">
        <v>0</v>
      </c>
    </row>
    <row r="31" spans="2:8" s="6" customFormat="1" ht="33" customHeight="1">
      <c r="B31" s="8">
        <v>21</v>
      </c>
      <c r="C31" s="20" t="s">
        <v>14</v>
      </c>
      <c r="D31" s="9"/>
      <c r="E31" s="11">
        <v>38658.3104</v>
      </c>
      <c r="F31" s="11"/>
      <c r="G31" s="13">
        <v>40635.634</v>
      </c>
      <c r="H31" s="13">
        <v>42665.597</v>
      </c>
    </row>
    <row r="32" spans="2:8" s="6" customFormat="1" ht="49.5" customHeight="1">
      <c r="B32" s="8">
        <v>22</v>
      </c>
      <c r="C32" s="20" t="s">
        <v>17</v>
      </c>
      <c r="D32" s="9"/>
      <c r="E32" s="11">
        <v>220</v>
      </c>
      <c r="F32" s="11"/>
      <c r="G32" s="12">
        <v>0</v>
      </c>
      <c r="H32" s="12">
        <v>0</v>
      </c>
    </row>
    <row r="33" spans="2:8" s="6" customFormat="1" ht="49.5" customHeight="1">
      <c r="B33" s="8">
        <v>23</v>
      </c>
      <c r="C33" s="20" t="s">
        <v>32</v>
      </c>
      <c r="D33" s="9"/>
      <c r="E33" s="11">
        <v>211</v>
      </c>
      <c r="F33" s="11"/>
      <c r="G33" s="12">
        <v>230</v>
      </c>
      <c r="H33" s="12">
        <v>200</v>
      </c>
    </row>
    <row r="34" spans="2:8" s="6" customFormat="1" ht="49.5" customHeight="1">
      <c r="B34" s="8">
        <v>24</v>
      </c>
      <c r="C34" s="20" t="s">
        <v>15</v>
      </c>
      <c r="D34" s="9"/>
      <c r="E34" s="11">
        <v>51537.12206</v>
      </c>
      <c r="F34" s="11"/>
      <c r="G34" s="13">
        <v>40217.89933</v>
      </c>
      <c r="H34" s="13">
        <v>43217.89933</v>
      </c>
    </row>
    <row r="35" spans="2:8" s="6" customFormat="1" ht="30" customHeight="1">
      <c r="B35" s="25" t="s">
        <v>3</v>
      </c>
      <c r="C35" s="25"/>
      <c r="D35" s="19" t="e">
        <f>D24+D23+D13+D21+D12+D18+D17+D16+D15+D11+D19+D22+#REF!+D10+D9+D8+D7</f>
        <v>#REF!</v>
      </c>
      <c r="E35" s="14">
        <f>SUM(E8:E34)</f>
        <v>498083.99324000004</v>
      </c>
      <c r="F35" s="14">
        <f>SUM(F8:F34)</f>
        <v>1391.8905</v>
      </c>
      <c r="G35" s="14">
        <f>SUM(G8:G34)</f>
        <v>368815.50183</v>
      </c>
      <c r="H35" s="14">
        <f>SUM(H8:H34)</f>
        <v>351813.17832999997</v>
      </c>
    </row>
    <row r="36" spans="2:6" ht="48.75" customHeight="1" hidden="1">
      <c r="B36" s="23" t="s">
        <v>6</v>
      </c>
      <c r="C36" s="23"/>
      <c r="D36" s="23"/>
      <c r="E36" s="24"/>
      <c r="F36" s="24"/>
    </row>
    <row r="37" ht="12.75">
      <c r="E37" s="15"/>
    </row>
    <row r="38" ht="12.75">
      <c r="E38" s="16"/>
    </row>
  </sheetData>
  <sheetProtection/>
  <mergeCells count="7">
    <mergeCell ref="B36:F36"/>
    <mergeCell ref="B35:C35"/>
    <mergeCell ref="C5:C6"/>
    <mergeCell ref="B5:B6"/>
    <mergeCell ref="E5:H5"/>
    <mergeCell ref="E1:H1"/>
    <mergeCell ref="B2:H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5" r:id="rId1"/>
  <rowBreaks count="1" manualBreakCount="1">
    <brk id="3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Света Чечина</cp:lastModifiedBy>
  <cp:lastPrinted>2014-01-24T10:18:22Z</cp:lastPrinted>
  <dcterms:created xsi:type="dcterms:W3CDTF">2009-10-14T05:09:44Z</dcterms:created>
  <dcterms:modified xsi:type="dcterms:W3CDTF">2014-01-30T08:28:22Z</dcterms:modified>
  <cp:category/>
  <cp:version/>
  <cp:contentType/>
  <cp:contentStatus/>
</cp:coreProperties>
</file>